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cesar/Downloads/"/>
    </mc:Choice>
  </mc:AlternateContent>
  <xr:revisionPtr revIDLastSave="0" documentId="13_ncr:1_{EBD3AEDC-E436-204B-85E0-D1B4E266211C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материалы не получены" sheetId="2" r:id="rId1"/>
  </sheets>
  <definedNames>
    <definedName name="Ф_003892_20220314">HYPERLINK("https://disk.jinr.ru/index.php/s/TfL8rjYikiQ6NN8")</definedName>
    <definedName name="Ф_04326_21_20220513">HYPERLINK("https://disk.jinr.ru/index.php/s/NdwP2AcX3ZEomEF")</definedName>
    <definedName name="Ф_04368_21_20220516">HYPERLINK("https://disk.jinr.ru/index.php/s/sScELaeditsxKWJ")</definedName>
    <definedName name="Ф_0622_000058_20220405">HYPERLINK("https://disk.jinr.ru/index.php/s/bEebEg7AN5aJ9rr")</definedName>
    <definedName name="Ф_1_20220324">HYPERLINK("https://disk.jinr.ru/index.php/s/nWp9gTLZbFkMbBX")</definedName>
    <definedName name="Ф_100964_20220425">HYPERLINK("https://disk.jinr.ru/index.php/s/psW36bB5wzkGfdd")</definedName>
    <definedName name="Ф_10994_20220908">HYPERLINK("https://disk.jinr.ru/index.php/s/AiDFokwgMGZEBrR")</definedName>
    <definedName name="Ф_11_20220309">HYPERLINK("https://disk.jinr.ru/index.php/s/dN6R6TjceAXsg85")</definedName>
    <definedName name="Ф_111544_20220621">HYPERLINK("https://disk.jinr.ru/index.php/s/29MLWcH8G7c4REF")</definedName>
    <definedName name="Ф_11261_20220222">HYPERLINK("https://disk.jinr.ru/index.php/s/5ansoG7pwXytwTF")</definedName>
    <definedName name="Ф_117772_20220706">HYPERLINK("https://disk.jinr.ru/index.php/s/qGZiErqfjB9DcCd")</definedName>
    <definedName name="Ф_12_20220125">HYPERLINK("https://disk.jinr.ru/index.php/s/kX5t6szt22SP8LX")</definedName>
    <definedName name="Ф_120539_20220810">HYPERLINK("https://disk.jinr.ru/index.php/s/2T6dHcPTKbqkAtg")</definedName>
    <definedName name="Ф_121530_20220131">HYPERLINK("https://disk.jinr.ru/index.php/s/mre4pL48PQQrQAk")</definedName>
    <definedName name="Ф_122157_20220818">HYPERLINK("https://disk.jinr.ru/index.php/s/xow5EsQFpb6rckC")</definedName>
    <definedName name="Ф_124_20220825">HYPERLINK("https://disk.jinr.ru/index.php/s/Stxj4G5oTpFAgZj")</definedName>
    <definedName name="Ф_127_20220826">HYPERLINK("https://disk.jinr.ru/index.php/s/gqrZTkiqpoZDyoj")</definedName>
    <definedName name="Ф_13_2090_20220214">HYPERLINK("https://disk.jinr.ru/index.php/s/HDGtgyTL4qmnbH9")</definedName>
    <definedName name="Ф_13018_20220616">HYPERLINK("https://disk.jinr.ru/index.php/s/sesLY4CCCB3ZeGF")</definedName>
    <definedName name="Ф_1361656_20220207">HYPERLINK("https://disk.jinr.ru/index.php/s/TGfWddmJ2cJbRB5")</definedName>
    <definedName name="Ф_141_20220421">HYPERLINK("https://disk.jinr.ru/index.php/s/3w4zBDSRC89cef6")</definedName>
    <definedName name="Ф_158_20220922">HYPERLINK("https://disk.jinr.ru/index.php/s/3eTcjsM5ys77nEd")</definedName>
    <definedName name="Ф_159_20220926">HYPERLINK("https://disk.jinr.ru/index.php/s/55J99zawWz76QJJ")</definedName>
    <definedName name="Ф_16_20220211">HYPERLINK("https://disk.jinr.ru/index.php/s/TiDEFMo2RCY26Pp")</definedName>
    <definedName name="Ф_16_20220421">HYPERLINK("https://disk.jinr.ru/index.php/s/rGqKgsbZ8NYd4nq")</definedName>
    <definedName name="Ф_160_20220928">HYPERLINK("https://disk.jinr.ru/index.php/s/Nw2zeHqwz579DiF")</definedName>
    <definedName name="Ф_1619_20220302">HYPERLINK("https://disk.jinr.ru/index.php/s/kryDkNtNYbXQEQs")</definedName>
    <definedName name="Ф_1626_20220422">HYPERLINK("https://disk.jinr.ru/index.php/s/eSPSYFgRHNosopo")</definedName>
    <definedName name="Ф_167_20_20220217">HYPERLINK("https://disk.jinr.ru/index.php/s/DtJ2fktqF43MYQy")</definedName>
    <definedName name="Ф_1713_20220228">HYPERLINK("https://disk.jinr.ru/index.php/s/WtT43Jd5CeakDgH")</definedName>
    <definedName name="Ф_1767_20220314">HYPERLINK("https://disk.jinr.ru/index.php/s/LTRzXDdmEWC7q2Y")</definedName>
    <definedName name="Ф_1800_20220302">HYPERLINK("https://disk.jinr.ru/index.php/s/X9K8aj5GGaeQY9y")</definedName>
    <definedName name="Ф_19_20220126">HYPERLINK("https://disk.jinr.ru/index.php/s/w3S52z3pcd8fDaD")</definedName>
    <definedName name="Ф_191_20220610">HYPERLINK("https://disk.jinr.ru/index.php/s/map7SciaoRjeYEC")</definedName>
    <definedName name="Ф_1939_20220323">HYPERLINK("https://disk.jinr.ru/index.php/s/F7jfg3KYHnSGq2a")</definedName>
    <definedName name="Ф_2015_20220422">HYPERLINK("https://disk.jinr.ru/index.php/s/mkgZsXMdKXEMAMd")</definedName>
    <definedName name="Ф_2096_20220531">HYPERLINK("https://disk.jinr.ru/index.php/s/cjQpj8qiMTYC8tW")</definedName>
    <definedName name="Ф_22_00574_20220302">HYPERLINK("https://disk.jinr.ru/index.php/s/ifmgmsJi8T75SiL")</definedName>
    <definedName name="Ф_2201_210114_43225_20220128">HYPERLINK("https://disk.jinr.ru/index.php/s/bCrjyKmnDfEF89t")</definedName>
    <definedName name="Ф_2201_245158_76531_20220128">HYPERLINK("https://disk.jinr.ru/index.php/s/rmnHD2GCdARtecZ")</definedName>
    <definedName name="Ф_2201_248974_64672_20220124">HYPERLINK("https://disk.jinr.ru/index.php/s/a7s8oQy6e8ZKzp2")</definedName>
    <definedName name="Ф_2201_297433_89106_20220125">HYPERLINK("https://disk.jinr.ru/index.php/s/6SHWaAxrRQNb8cp")</definedName>
    <definedName name="Ф_2201492_20220303">HYPERLINK("https://disk.jinr.ru/index.php/s/qy3kmYbPQx79bQM")</definedName>
    <definedName name="Ф_2203_214243_76287_20220330">HYPERLINK("https://disk.jinr.ru/index.php/s/QZR37AzNpMYkXsp")</definedName>
    <definedName name="Ф_2203_267588_78661_20220309">HYPERLINK("https://disk.jinr.ru/index.php/s/WWkPKKP82t36jiN")</definedName>
    <definedName name="Ф_2204_221435_08206_20220418">HYPERLINK("https://disk.jinr.ru/index.php/s/fbj2E5bGznod33c")</definedName>
    <definedName name="Ф_2205_295393_17690_20220520">HYPERLINK("https://disk.jinr.ru/index.php/s/KSG726iNof8fjtd")</definedName>
    <definedName name="Ф_2206_268726_09681_20220628">HYPERLINK("https://disk.jinr.ru/index.php/s/MnKj5nnaZb9ZkWp")</definedName>
    <definedName name="Ф_2206_289867_58240_20220616">HYPERLINK("https://disk.jinr.ru/index.php/s/akei559rbWJpjrM")</definedName>
    <definedName name="Ф_2206_298370_78118_20220629">HYPERLINK("https://disk.jinr.ru/index.php/s/m5ADdQLKqFt5Lr6")</definedName>
    <definedName name="Ф_2208_247806_84355_20220801">HYPERLINK("https://disk.jinr.ru/index.php/s/s4bsPc4ZsZQsMaQ")</definedName>
    <definedName name="Ф_2209_260710_04762_20220928">HYPERLINK("https://disk.jinr.ru/index.php/s/CagP8kAKZpmYsRx")</definedName>
    <definedName name="Ф_2236_20220915">HYPERLINK("https://disk.jinr.ru/index.php/s/RJZ8TbcyKBfZP6G")</definedName>
    <definedName name="Ф_2376_20220520">HYPERLINK("https://disk.jinr.ru/index.php/s/8re9GPstHYwBBPL")</definedName>
    <definedName name="Ф_2469_20220415">HYPERLINK("https://disk.jinr.ru/index.php/s/cdTmZ7net7AAcAG")</definedName>
    <definedName name="Ф_250422_279Б_20220425">HYPERLINK("https://disk.jinr.ru/index.php/s/pPLSoWZLTNegdTB")</definedName>
    <definedName name="Ф_2640_20220801">HYPERLINK("https://disk.jinr.ru/index.php/s/RPrKypFsnwtGgxX")</definedName>
    <definedName name="Ф_29_20220315">HYPERLINK("https://disk.jinr.ru/index.php/s/WQJYGCRAgLBmRN8")</definedName>
    <definedName name="Ф_30_20220321">HYPERLINK("https://disk.jinr.ru/index.php/s/A8HsAwgGAeHXjzS")</definedName>
    <definedName name="Ф_31_20220302">HYPERLINK("https://disk.jinr.ru/index.php/s/xpafoPCFYbEBkeJ")</definedName>
    <definedName name="Ф_32376_20220420">HYPERLINK("https://disk.jinr.ru/index.php/s/L6cHjiekaMnxfZA")</definedName>
    <definedName name="Ф_3241_20220707">HYPERLINK("https://disk.jinr.ru/index.php/s/92MzXPtfNwyijHr")</definedName>
    <definedName name="Ф_3279_20220711">HYPERLINK("https://disk.jinr.ru/index.php/s/tAzpsTBWYSwWnD3")</definedName>
    <definedName name="Ф_3280_20220714">HYPERLINK("https://disk.jinr.ru/index.php/s/2Wxf85eDcfnEzHE")</definedName>
    <definedName name="Ф_3452_20220127">HYPERLINK("https://disk.jinr.ru/index.php/s/TXyXy75dL4SajTz")</definedName>
    <definedName name="Ф_34763_20220513">HYPERLINK("https://disk.jinr.ru/index.php/s/Bf7kpoeLLkKPYP4")</definedName>
    <definedName name="Ф_349_20220323">HYPERLINK("https://disk.jinr.ru/index.php/s/6MrwwQd2j6x7Zcm")</definedName>
    <definedName name="Ф_35_20220127">HYPERLINK("https://disk.jinr.ru/index.php/s/QbXAnSHALmZWBxF")</definedName>
    <definedName name="Ф_35_20220309">HYPERLINK("https://disk.jinr.ru/index.php/s/qbgktsg7gRsCMWf")</definedName>
    <definedName name="Ф_35561_20220121">HYPERLINK("https://disk.jinr.ru/index.php/s/kMGEoCHspSNToog")</definedName>
    <definedName name="Ф_3893_20220127">HYPERLINK("https://disk.jinr.ru/index.php/s/zNFBakjY74JixJd")</definedName>
    <definedName name="Ф_4037_20220302">HYPERLINK("https://disk.jinr.ru/index.php/s/ZYdX8pcH9A2My3B")</definedName>
    <definedName name="Ф_4040_20220415">HYPERLINK("https://disk.jinr.ru/index.php/s/zgbwcEdjwirpoRt")</definedName>
    <definedName name="Ф_4041_20220303">HYPERLINK("https://disk.jinr.ru/index.php/s/NAesWJ4RDYnBscG")</definedName>
    <definedName name="Ф_4083_20220314">HYPERLINK("https://disk.jinr.ru/index.php/s/GHPcAAbSkzmCdR5")</definedName>
    <definedName name="Ф_4084_20220321">HYPERLINK("https://disk.jinr.ru/index.php/s/9iZkpNdjX5XsJKX")</definedName>
    <definedName name="Ф_4086_20220317">HYPERLINK("https://disk.jinr.ru/index.php/s/tRBSa5QKALTASrt")</definedName>
    <definedName name="Ф_42_20220217">HYPERLINK("https://disk.jinr.ru/index.php/s/9WqHKx7ikD7yyzC")</definedName>
    <definedName name="Ф_44_20220401">HYPERLINK("https://disk.jinr.ru/index.php/s/dM3MDgNbZNQFnNJ")</definedName>
    <definedName name="Ф_4461_20220704">HYPERLINK("https://disk.jinr.ru/index.php/s/enD7qgmRfdiwJSH")</definedName>
    <definedName name="Ф_45_20220401">HYPERLINK("https://disk.jinr.ru/index.php/s/ZDscMXsNo8FpNEa")</definedName>
    <definedName name="Ф_4543_20220803">HYPERLINK("https://disk.jinr.ru/index.php/s/57CrkzYgZTFjp6G")</definedName>
    <definedName name="Ф_4544_20220808">HYPERLINK("https://disk.jinr.ru/index.php/s/kf296o6T2iWZWTz")</definedName>
    <definedName name="Ф_4571_20220812">HYPERLINK("https://disk.jinr.ru/index.php/s/GbDtypRiaX8mz4g")</definedName>
    <definedName name="Ф_46_20220401">HYPERLINK("https://disk.jinr.ru/index.php/s/SbMDFim6EktYNnJ")</definedName>
    <definedName name="Ф_46073_20220916">HYPERLINK("https://disk.jinr.ru/index.php/s/WYisz8f5qcBsXgY")</definedName>
    <definedName name="Ф_46332А_20220920">HYPERLINK("https://disk.jinr.ru/index.php/s/dNgBeCQce8NakEg")</definedName>
    <definedName name="Ф_4643_20220907">HYPERLINK("https://disk.jinr.ru/index.php/s/JSLMq86c5BsC4ZX")</definedName>
    <definedName name="Ф_4654_20220912">HYPERLINK("https://disk.jinr.ru/index.php/s/43pLBzgasmPmZjq")</definedName>
    <definedName name="Ф_4679_20220920">HYPERLINK("https://disk.jinr.ru/index.php/s/WAoCSqzWZC7HezE")</definedName>
    <definedName name="Ф_47_20220404">HYPERLINK("https://disk.jinr.ru/index.php/s/JAtHxop6xeHnnmt")</definedName>
    <definedName name="Ф_48_20220404">HYPERLINK("https://disk.jinr.ru/index.php/s/Q9NxRL8J7EnY89F")</definedName>
    <definedName name="Ф_486_20220418">HYPERLINK("https://disk.jinr.ru/index.php/s/nFBGr9HtTtFCkXa")</definedName>
    <definedName name="Ф_50_20220414">HYPERLINK("https://disk.jinr.ru/index.php/s/ERATqtaJAfexAcc")</definedName>
    <definedName name="Ф_51_20220418">HYPERLINK("https://disk.jinr.ru/index.php/s/qp4RCCTynFnmxEb")</definedName>
    <definedName name="Ф_52524_20220616">HYPERLINK("https://disk.jinr.ru/index.php/s/RE8DdFCTNcK8Qpi")</definedName>
    <definedName name="Ф_5324_20220629">HYPERLINK("https://disk.jinr.ru/index.php/s/dWTaxwa9qgA2YTG")</definedName>
    <definedName name="Ф_54_20220302">HYPERLINK("https://disk.jinr.ru/index.php/s/bcoCjXfTFK8MP8k")</definedName>
    <definedName name="Ф_5414_20220704">HYPERLINK("https://disk.jinr.ru/index.php/s/Ci3aKD563QnJJYn")</definedName>
    <definedName name="Ф_56367_20220708">HYPERLINK("https://disk.jinr.ru/index.php/s/koMG8irBZSexHep")</definedName>
    <definedName name="Ф_56844_20220712">HYPERLINK("https://disk.jinr.ru/index.php/s/5z8Pndr3EmrwcdR")</definedName>
    <definedName name="Ф_62311_20220421">HYPERLINK("https://disk.jinr.ru/index.php/s/6TbXdSnWoTE5DAz")</definedName>
    <definedName name="Ф_63841_20220708">HYPERLINK("https://disk.jinr.ru/index.php/s/5G3q7C8RJTXaBz8")</definedName>
    <definedName name="Ф_69272_20220817">HYPERLINK("https://disk.jinr.ru/index.php/s/nrLWAXode6LgnrT")</definedName>
    <definedName name="Ф_78538_20220915">HYPERLINK("https://disk.jinr.ru/index.php/s/szbQs29x8iadFBM")</definedName>
    <definedName name="Ф_79_20220606">HYPERLINK("https://disk.jinr.ru/index.php/s/ZxJt8LgeE6W7R7X")</definedName>
    <definedName name="Ф_80_20220609">HYPERLINK("https://disk.jinr.ru/index.php/s/mHwtfPE2d2BXYQB")</definedName>
    <definedName name="Ф_8078170_20220126">HYPERLINK("https://disk.jinr.ru/index.php/s/9gYeGMDrDds4QBz")</definedName>
    <definedName name="Ф_82_20220607">HYPERLINK("https://disk.jinr.ru/index.php/s/QFFMc8QgwJtk2JS")</definedName>
    <definedName name="Ф_8319919_20220317">HYPERLINK("https://disk.jinr.ru/index.php/s/CYDYkQSJrRmn9wR")</definedName>
    <definedName name="Ф_8373009_20220329">HYPERLINK("https://disk.jinr.ru/index.php/s/NmEg8XYj9yojCyJ")</definedName>
    <definedName name="Ф_8603241_20220525">HYPERLINK("https://disk.jinr.ru/index.php/s/AzyCzqBo8j3eLYB")</definedName>
    <definedName name="Ф_8907972_20220808">HYPERLINK("https://disk.jinr.ru/index.php/s/gqrZkSEmM9MEBEb")</definedName>
    <definedName name="Ф_92036_20220318">HYPERLINK("https://disk.jinr.ru/index.php/s/noPDFkCAT5Lt7cM")</definedName>
    <definedName name="Ф_93565_20220324">HYPERLINK("https://disk.jinr.ru/index.php/s/NZ6xsfseb9PJcXQ")</definedName>
    <definedName name="Ф_95_20220705">HYPERLINK("https://disk.jinr.ru/index.php/s/wimJzwYrqynkcg6")</definedName>
    <definedName name="Ф_96_20220630">HYPERLINK("https://disk.jinr.ru/index.php/s/pczbPrfFDMgHHDp")</definedName>
    <definedName name="Ф_iD0194_22_20220302">HYPERLINK("https://disk.jinr.ru/index.php/s/QSoEoPcH5o2Qd6t")</definedName>
    <definedName name="Ф_OLW_206316_5476932_20220124">HYPERLINK("https://disk.jinr.ru/index.php/s/q4sd9drbr274snJ")</definedName>
    <definedName name="Ф_А1_7118_20220303">HYPERLINK("https://disk.jinr.ru/index.php/s/9rJBkHeqYt9qRzZ")</definedName>
    <definedName name="Ф_А1136_20220207">HYPERLINK("https://disk.jinr.ru/index.php/s/D6dD3jGCFGTMLYx")</definedName>
    <definedName name="Ф_АОС285_20220623">HYPERLINK("https://disk.jinr.ru/index.php/s/jMTLP6d4kAGHYoJ")</definedName>
    <definedName name="Ф_АОС289_20220624">HYPERLINK("https://disk.jinr.ru/index.php/s/BWr4Q4rGGTsWtEf")</definedName>
    <definedName name="Ф_КФМ00000149_20220118">HYPERLINK("https://disk.jinr.ru/index.php/s/a9AXjRKwBbMZ23a")</definedName>
    <definedName name="Ф_КФМ00000373_20220203">HYPERLINK("https://disk.jinr.ru/index.php/s/L9cgRQMBArggbYf")</definedName>
    <definedName name="Ф_КФМ00000560_20220218">HYPERLINK("https://disk.jinr.ru/index.php/s/piFGGjt6sTiEHSJ")</definedName>
    <definedName name="Ф_МИ00_186905_20220629">HYPERLINK("https://disk.jinr.ru/index.php/s/TmmarJ2QFDrRkZC")</definedName>
    <definedName name="Ф_П22_00009_20220302.">HYPERLINK("https://disk.jinr.ru/index.php/s/tF2Yc9p2syofYKK")</definedName>
    <definedName name="Ф_ПРЗК_22_00050Д_20220323">HYPERLINK("https://disk.jinr.ru/index.php/s/JHPWrQepJbpHcYP")</definedName>
    <definedName name="Ф_ПРЗК_22_00054Д_20220404">HYPERLINK("https://disk.jinr.ru/index.php/s/di2bKtzTALJaKKZ")</definedName>
    <definedName name="Ф_ПРЗК_22_00064Д_20220418">HYPERLINK("https://disk.jinr.ru/index.php/s/QGCsy4k75s53Ask")</definedName>
    <definedName name="Ф_ПРЗК_22_00131Д_20220712">HYPERLINK("https://disk.jinr.ru/index.php/s/JE25Wqmdts64Hjd")</definedName>
    <definedName name="Ф_СВ020534301_20220425">HYPERLINK("https://disk.jinr.ru/index.php/s/WSDfAzNsL6A6qGq")</definedName>
    <definedName name="Ф_СЧТ_49184_20220425">HYPERLINK("https://disk.jinr.ru/index.php/s/Fo7rHqTC8L7TdMN")</definedName>
    <definedName name="Ф_УТ_1014_20220420">HYPERLINK("https://disk.jinr.ru/index.php/s/newL8EBKN9Cy9Le")</definedName>
    <definedName name="Ф_УТ_398_20220808">HYPERLINK("https://disk.jinr.ru/index.php/s/3Bycwc674MznYnX")</definedName>
    <definedName name="Ф_УТ_399_20220808">HYPERLINK("https://disk.jinr.ru/index.php/s/JiwfZZqt2sRFP5T")</definedName>
    <definedName name="Ф_УТ_4397_20220915">HYPERLINK("https://disk.jinr.ru/index.php/s/nJWaMS9KRPb77mc")</definedName>
    <definedName name="Ф_ЭКПС_664_20220303">HYPERLINK("https://disk.jinr.ru/index.php/s/EXfaScds46LMYL7")</definedName>
    <definedName name="ФОТГ_KONTAKT_РСС_Ф_8078170_20220126">HYPERLINK("https://disk.jinr.ru/index.php/s/2xfWqikQXyyH5kL")</definedName>
    <definedName name="ФОТГ_Аппарат_для_раструбной_Ф_12_20220125">HYPERLINK("https://disk.jinr.ru/index.php/s/gXrJcaqcme3fLsR")</definedName>
    <definedName name="ФОТГ_КантаПлюс_Ф_2203_267588_78661_20220309">HYPERLINK("https://disk.jinr.ru/index.php/s/QB5eQgqgjqtbx8N")</definedName>
    <definedName name="ФОТГ_Лабораторный_набор_чип_конденсаторов_Ф_iD0194_22_20220302">HYPERLINK("https://disk.jinr.ru/index.php/s/DNXNPZoEmC2tXz3")</definedName>
    <definedName name="ФОТГ_Лабораторный_ступ_Ф_1713_20220227">HYPERLINK("https://disk.jinr.ru/index.php/s/E25yroHBA2pm5LA")</definedName>
    <definedName name="ФОТГ_Лист_Ф_СЧТ_49184_20220425">HYPERLINK("https://disk.jinr.ru/index.php/s/oMWyJt87qyQfnB4")</definedName>
    <definedName name="ФОТГ_материалы_Ф_2201_210114_43225_20220128">HYPERLINK("https://disk.jinr.ru/index.php/s/o6iTj93dYFSM7Pr")</definedName>
    <definedName name="ФОТГ_материалы_Ф_2201_245158_76531_20220128">HYPERLINK("https://disk.jinr.ru/index.php/s/C4wKEAjCokckFas")</definedName>
    <definedName name="ФОТГ_материалы_Ф_2201_297433_89106_20220125">HYPERLINK("https://disk.jinr.ru/index.php/s/8ppMfKRSyERJ3Ty")</definedName>
    <definedName name="ФОТГ_материалы_Ф4083_Ф4084_Ф4086_202203">HYPERLINK("https://disk.jinr.ru/index.php/s/WsfNYirD8DkF3Tw")</definedName>
    <definedName name="ФОТГ_Мобилная_стойка_Ф_35_20220309">HYPERLINK("https://disk.jinr.ru/index.php/s/JzP883NDnQrT755")</definedName>
    <definedName name="ФОТГ_Набор_втулочных_наконечников_Ф_8078170_20220126">HYPERLINK("https://disk.jinr.ru/index.php/s/as4RdxWepsHoAmT")</definedName>
    <definedName name="ФОТГ_Опора_Торцевая_Ф1626_20220422">HYPERLINK("https://disk.jinr.ru/index.php/s/XH6zYqcNa2emAqd")</definedName>
    <definedName name="ФОТГ_Паяльник_Жало_и_Клемма_соединительна_Ф_8078170_20220126">HYPERLINK("https://disk.jinr.ru/index.php/s/RQS9Bc24ysRyA7e")</definedName>
    <definedName name="ФОТГ_Печатная_плата_Ф_11261_20220222">HYPERLINK("https://disk.jinr.ru/index.php/s/BJR4RGytNQt3KL6")</definedName>
    <definedName name="ФОТГ_Профиль_Ф_1939_20220323">HYPERLINK("https://disk.jinr.ru/index.php/s/XPjNMcFWq8dWPnS")</definedName>
    <definedName name="ФОТГ_Ремень_Ф16_20220421">HYPERLINK("https://disk.jinr.ru/index.php/s/rokyLCSaa66t37x")</definedName>
    <definedName name="ФОТГ_Соединитель_Ф_0622_000058_20220405">HYPERLINK("https://disk.jinr.ru/index.php/s/z8jR8TfPEbdseJx")</definedName>
    <definedName name="ФОТГ_Фиксатор_Ф_КФМ00000149_20220118">HYPERLINK("https://disk.jinr.ru/index.php/s/cXYNP8HSMc7k7SB")</definedName>
    <definedName name="ФОТГ_ЧЕМОДАН_ПЛАСТ_Ф_8078170_20220126">HYPERLINK("https://disk.jinr.ru/index.php/s/RL6K4XXkWeZnqCs")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F41" i="2"/>
  <c r="F40" i="2"/>
  <c r="F39" i="2"/>
  <c r="F37" i="2"/>
  <c r="F36" i="2"/>
  <c r="F35" i="2"/>
  <c r="F34" i="2"/>
  <c r="F33" i="2"/>
  <c r="F32" i="2"/>
  <c r="F31" i="2"/>
  <c r="F28" i="2"/>
  <c r="F27" i="2"/>
  <c r="F25" i="2"/>
  <c r="F24" i="2"/>
  <c r="F23" i="2"/>
  <c r="F20" i="2"/>
  <c r="F19" i="2"/>
  <c r="F18" i="2"/>
  <c r="F16" i="2"/>
  <c r="F13" i="2"/>
  <c r="F10" i="2"/>
  <c r="F9" i="2"/>
  <c r="F8" i="2"/>
  <c r="F5" i="2"/>
  <c r="F3" i="2"/>
</calcChain>
</file>

<file path=xl/sharedStrings.xml><?xml version="1.0" encoding="utf-8"?>
<sst xmlns="http://schemas.openxmlformats.org/spreadsheetml/2006/main" count="81" uniqueCount="40">
  <si>
    <t>Март</t>
  </si>
  <si>
    <t>ООО "ШПИЛЕВОЙ МОТОРНАЯ КОМПАНИЯ"</t>
  </si>
  <si>
    <t xml:space="preserve">Воронин Алексей </t>
  </si>
  <si>
    <t>Апрель</t>
  </si>
  <si>
    <t>ITS</t>
  </si>
  <si>
    <t>ООО "ВИДЕОЭЛЕКТРОНИКА"</t>
  </si>
  <si>
    <t>Андреев Денис</t>
  </si>
  <si>
    <t>Май</t>
  </si>
  <si>
    <t>ООО "ПроТек"</t>
  </si>
  <si>
    <t>ООО "Р.С.И"</t>
  </si>
  <si>
    <t>Июнь</t>
  </si>
  <si>
    <t>BM@N</t>
  </si>
  <si>
    <t>ООО "ВсеИнструменты</t>
  </si>
  <si>
    <t xml:space="preserve">Шереметьев А. </t>
  </si>
  <si>
    <t>Июль</t>
  </si>
  <si>
    <t>ООО "Фёст лайн электроникс"</t>
  </si>
  <si>
    <t>Раул Артеше</t>
  </si>
  <si>
    <t>ООО "Видеоэлектроника"</t>
  </si>
  <si>
    <t xml:space="preserve">ООО "ПроТек" </t>
  </si>
  <si>
    <t>Авруст</t>
  </si>
  <si>
    <t xml:space="preserve">ИП Яковенко Дмитрий Викторович </t>
  </si>
  <si>
    <t>ИП Яковенко Дмитрий Викторович</t>
  </si>
  <si>
    <t>Сентяб</t>
  </si>
  <si>
    <t>ООО "КВМ РЕШЕНИЯ"</t>
  </si>
  <si>
    <t>ООО "РЕММА"</t>
  </si>
  <si>
    <t>ООО "ПРОМЫШЛЕННАЯ АВТОМАТИЗАЦИЯ"</t>
  </si>
  <si>
    <t>Лыгденова Туяна</t>
  </si>
  <si>
    <t>ООО "ВсеИнструменты.ру"</t>
  </si>
  <si>
    <t>Отвердитель GL2 канистра/7.5 кг</t>
  </si>
  <si>
    <t>Изготовление вставка</t>
  </si>
  <si>
    <t>Винт, Гайка, Шайба</t>
  </si>
  <si>
    <t>Т-болт</t>
  </si>
  <si>
    <t>Деталь Д090.000.112</t>
  </si>
  <si>
    <t>Центр грузоподъемного оборудования</t>
  </si>
  <si>
    <t>Конденсатор</t>
  </si>
  <si>
    <t xml:space="preserve"> Т090.083.001</t>
  </si>
  <si>
    <t>Винт</t>
  </si>
  <si>
    <t>?</t>
  </si>
  <si>
    <t>Частично полученный</t>
  </si>
  <si>
    <t>Пока ничего не получено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</si>
</sst>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" fillId="0" borderId="0" xfId="1"/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wrapText="1"/>
    </xf>
    <xf numFmtId="0" fontId="5" fillId="0" borderId="0" xfId="2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2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9" fillId="5" borderId="0" xfId="2" applyFont="1" applyFill="1" applyAlignment="1">
      <alignment horizontal="center" vertical="center" wrapText="1"/>
    </xf>
    <xf numFmtId="0" fontId="9" fillId="5" borderId="0" xfId="2" applyFont="1" applyFill="1" applyAlignment="1">
      <alignment horizontal="center" vertical="center"/>
    </xf>
    <xf numFmtId="0" fontId="9" fillId="6" borderId="0" xfId="2" applyFont="1" applyFill="1" applyAlignment="1">
      <alignment horizontal="center" vertical="center" wrapText="1"/>
    </xf>
    <xf numFmtId="0" fontId="9" fillId="6" borderId="0" xfId="2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Warning Text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1D9F-915A-447E-B988-D9C515F9B86E}">
  <sheetPr>
    <tabColor theme="4" tint="0.59999389629810485"/>
  </sheetPr>
  <dimension ref="B2:H48"/>
  <sheetViews>
    <sheetView tabSelected="1" zoomScale="140" zoomScaleNormal="140" workbookViewId="0">
      <selection activeCell="H45" sqref="H45"/>
    </sheetView>
  </sheetViews>
  <sheetFormatPr baseColWidth="10" defaultColWidth="8.83203125" defaultRowHeight="15" x14ac:dyDescent="0.2"/>
  <cols>
    <col min="1" max="1" width="2.33203125" customWidth="1"/>
    <col min="3" max="3" width="10.33203125" style="6" customWidth="1"/>
    <col min="4" max="4" width="33" style="22" customWidth="1"/>
    <col min="5" max="5" width="41.1640625" customWidth="1"/>
    <col min="6" max="6" width="18.1640625" style="15" customWidth="1"/>
    <col min="7" max="7" width="27.33203125" style="8" customWidth="1"/>
    <col min="8" max="8" width="38" style="5" customWidth="1"/>
  </cols>
  <sheetData>
    <row r="2" spans="2:8" x14ac:dyDescent="0.2">
      <c r="B2" s="1" t="s">
        <v>0</v>
      </c>
      <c r="C2" s="2"/>
      <c r="D2" s="16"/>
      <c r="E2" s="3"/>
      <c r="F2" s="4"/>
      <c r="G2" s="4"/>
    </row>
    <row r="3" spans="2:8" ht="16" x14ac:dyDescent="0.2">
      <c r="C3" s="14" t="s">
        <v>11</v>
      </c>
      <c r="D3" s="17" t="s">
        <v>28</v>
      </c>
      <c r="E3" s="7" t="s">
        <v>1</v>
      </c>
      <c r="F3" s="26" t="str">
        <f>HYPERLINK(Ф_4086_20220317,"4086")</f>
        <v>4086</v>
      </c>
      <c r="G3" s="8" t="s">
        <v>2</v>
      </c>
      <c r="H3" s="9"/>
    </row>
    <row r="4" spans="2:8" x14ac:dyDescent="0.2">
      <c r="B4" s="1" t="s">
        <v>3</v>
      </c>
      <c r="C4" s="2"/>
      <c r="D4" s="19"/>
      <c r="E4" s="3"/>
      <c r="F4" s="4"/>
      <c r="G4" s="4"/>
    </row>
    <row r="5" spans="2:8" ht="16" x14ac:dyDescent="0.2">
      <c r="C5" s="11" t="s">
        <v>4</v>
      </c>
      <c r="D5" s="20" t="s">
        <v>29</v>
      </c>
      <c r="E5" t="s">
        <v>5</v>
      </c>
      <c r="F5" s="28" t="str">
        <f>HYPERLINK(Ф_51_20220418,"51")</f>
        <v>51</v>
      </c>
      <c r="G5" s="8" t="s">
        <v>6</v>
      </c>
    </row>
    <row r="6" spans="2:8" x14ac:dyDescent="0.2">
      <c r="D6" s="18"/>
      <c r="F6" s="10"/>
      <c r="G6" s="12"/>
    </row>
    <row r="7" spans="2:8" x14ac:dyDescent="0.2">
      <c r="B7" s="1" t="s">
        <v>7</v>
      </c>
      <c r="C7" s="2"/>
      <c r="D7" s="19"/>
      <c r="E7" s="3"/>
      <c r="F7" s="4"/>
      <c r="G7" s="4"/>
    </row>
    <row r="8" spans="2:8" x14ac:dyDescent="0.2">
      <c r="C8" s="11" t="s">
        <v>4</v>
      </c>
      <c r="D8" s="20" t="s">
        <v>30</v>
      </c>
      <c r="E8" t="s">
        <v>8</v>
      </c>
      <c r="F8" s="29" t="str">
        <f>HYPERLINK(Ф_34763_20220513,"34763")</f>
        <v>34763</v>
      </c>
      <c r="G8" s="8" t="s">
        <v>6</v>
      </c>
    </row>
    <row r="9" spans="2:8" x14ac:dyDescent="0.2">
      <c r="D9" s="18" t="s">
        <v>31</v>
      </c>
      <c r="E9" t="s">
        <v>9</v>
      </c>
      <c r="F9" s="29" t="str">
        <f>HYPERLINK(Ф_2096_20220531," 2096")</f>
        <v xml:space="preserve"> 2096</v>
      </c>
      <c r="G9" s="8" t="s">
        <v>37</v>
      </c>
    </row>
    <row r="10" spans="2:8" x14ac:dyDescent="0.2">
      <c r="D10" s="18" t="s">
        <v>32</v>
      </c>
      <c r="E10" t="s">
        <v>5</v>
      </c>
      <c r="F10" s="29" t="str">
        <f>HYPERLINK(Ф_79_20220606,"79")</f>
        <v>79</v>
      </c>
      <c r="G10" s="8" t="s">
        <v>6</v>
      </c>
    </row>
    <row r="11" spans="2:8" x14ac:dyDescent="0.2">
      <c r="D11" s="18"/>
    </row>
    <row r="12" spans="2:8" x14ac:dyDescent="0.2">
      <c r="B12" s="1" t="s">
        <v>10</v>
      </c>
      <c r="C12" s="2"/>
      <c r="D12" s="19"/>
      <c r="E12" s="3"/>
      <c r="F12" s="4"/>
      <c r="G12" s="4"/>
    </row>
    <row r="13" spans="2:8" ht="16" x14ac:dyDescent="0.2">
      <c r="C13" s="14" t="s">
        <v>11</v>
      </c>
      <c r="D13" s="25" t="s">
        <v>33</v>
      </c>
      <c r="E13" s="7" t="s">
        <v>12</v>
      </c>
      <c r="F13" s="27" t="str">
        <f>HYPERLINK(Ф_2206_268726_09681_20220628,"2206-268726-09681")</f>
        <v>2206-268726-09681</v>
      </c>
      <c r="G13" s="8" t="s">
        <v>13</v>
      </c>
    </row>
    <row r="14" spans="2:8" x14ac:dyDescent="0.2">
      <c r="D14" s="18"/>
    </row>
    <row r="15" spans="2:8" x14ac:dyDescent="0.2">
      <c r="B15" s="1" t="s">
        <v>14</v>
      </c>
      <c r="C15" s="2"/>
      <c r="D15" s="19"/>
      <c r="E15" s="3"/>
      <c r="F15" s="4"/>
      <c r="G15" s="4"/>
    </row>
    <row r="16" spans="2:8" s="5" customFormat="1" x14ac:dyDescent="0.2">
      <c r="B16"/>
      <c r="C16" s="14" t="s">
        <v>11</v>
      </c>
      <c r="D16" s="21" t="s">
        <v>34</v>
      </c>
      <c r="E16" t="s">
        <v>15</v>
      </c>
      <c r="F16" s="27" t="str">
        <f>HYPERLINK(Ф_ПРЗК_22_00131Д_20220712,"ПРЗК-22-00131Д")</f>
        <v>ПРЗК-22-00131Д</v>
      </c>
      <c r="G16" s="8" t="s">
        <v>16</v>
      </c>
    </row>
    <row r="17" spans="2:7" x14ac:dyDescent="0.2">
      <c r="D17" s="18"/>
    </row>
    <row r="18" spans="2:7" s="5" customFormat="1" x14ac:dyDescent="0.2">
      <c r="B18"/>
      <c r="C18" s="11" t="s">
        <v>4</v>
      </c>
      <c r="D18" s="20" t="s">
        <v>35</v>
      </c>
      <c r="E18" t="s">
        <v>17</v>
      </c>
      <c r="F18" s="27" t="str">
        <f>HYPERLINK(Ф_95_20220705,"95")</f>
        <v>95</v>
      </c>
      <c r="G18" s="8" t="s">
        <v>6</v>
      </c>
    </row>
    <row r="19" spans="2:7" s="5" customFormat="1" x14ac:dyDescent="0.2">
      <c r="B19"/>
      <c r="C19" s="6"/>
      <c r="D19" s="18" t="s">
        <v>36</v>
      </c>
      <c r="E19" t="s">
        <v>18</v>
      </c>
      <c r="F19" s="27" t="str">
        <f>HYPERLINK(Ф_56367_20220708,"56367")</f>
        <v>56367</v>
      </c>
      <c r="G19" s="8" t="s">
        <v>2</v>
      </c>
    </row>
    <row r="20" spans="2:7" s="5" customFormat="1" x14ac:dyDescent="0.2">
      <c r="B20"/>
      <c r="C20" s="6"/>
      <c r="D20" s="18" t="s">
        <v>36</v>
      </c>
      <c r="E20" t="s">
        <v>18</v>
      </c>
      <c r="F20" s="27" t="str">
        <f>HYPERLINK(Ф_56844_20220712,"56844")</f>
        <v>56844</v>
      </c>
      <c r="G20" s="8" t="s">
        <v>2</v>
      </c>
    </row>
    <row r="22" spans="2:7" s="5" customFormat="1" hidden="1" x14ac:dyDescent="0.2">
      <c r="B22" s="1" t="s">
        <v>19</v>
      </c>
      <c r="C22" s="2"/>
      <c r="D22" s="16"/>
      <c r="E22" s="3"/>
      <c r="F22" s="4"/>
      <c r="G22" s="4"/>
    </row>
    <row r="23" spans="2:7" s="5" customFormat="1" hidden="1" x14ac:dyDescent="0.2">
      <c r="B23"/>
      <c r="C23" s="14" t="s">
        <v>11</v>
      </c>
      <c r="D23" s="23"/>
      <c r="E23" t="s">
        <v>20</v>
      </c>
      <c r="F23" s="13" t="str">
        <f>HYPERLINK(Ф_4543_20220803,"4543")</f>
        <v>4543</v>
      </c>
      <c r="G23" s="8" t="s">
        <v>2</v>
      </c>
    </row>
    <row r="24" spans="2:7" s="5" customFormat="1" hidden="1" x14ac:dyDescent="0.2">
      <c r="B24"/>
      <c r="C24" s="6"/>
      <c r="D24" s="22"/>
      <c r="E24" t="s">
        <v>21</v>
      </c>
      <c r="F24" s="13" t="str">
        <f>HYPERLINK(Ф_4544_20220808,"4544")</f>
        <v>4544</v>
      </c>
      <c r="G24" s="8" t="s">
        <v>2</v>
      </c>
    </row>
    <row r="25" spans="2:7" s="5" customFormat="1" hidden="1" x14ac:dyDescent="0.2">
      <c r="B25"/>
      <c r="C25" s="6"/>
      <c r="D25" s="22"/>
      <c r="E25" t="s">
        <v>1</v>
      </c>
      <c r="F25" s="13" t="str">
        <f>HYPERLINK(Ф_4571_20220812,"4571")</f>
        <v>4571</v>
      </c>
      <c r="G25" s="8" t="s">
        <v>2</v>
      </c>
    </row>
    <row r="26" spans="2:7" s="5" customFormat="1" hidden="1" x14ac:dyDescent="0.2">
      <c r="B26"/>
      <c r="C26" s="6"/>
      <c r="D26" s="22"/>
      <c r="E26"/>
      <c r="F26" s="15"/>
      <c r="G26" s="8"/>
    </row>
    <row r="27" spans="2:7" s="5" customFormat="1" hidden="1" x14ac:dyDescent="0.2">
      <c r="B27"/>
      <c r="C27" s="11" t="s">
        <v>4</v>
      </c>
      <c r="D27" s="24"/>
      <c r="E27" t="s">
        <v>9</v>
      </c>
      <c r="F27" s="13" t="str">
        <f>HYPERLINK(Ф_2640_20220801,"2640")</f>
        <v>2640</v>
      </c>
      <c r="G27" s="8" t="s">
        <v>2</v>
      </c>
    </row>
    <row r="28" spans="2:7" s="5" customFormat="1" hidden="1" x14ac:dyDescent="0.2">
      <c r="B28"/>
      <c r="C28" s="6"/>
      <c r="D28" s="22"/>
      <c r="E28" t="s">
        <v>18</v>
      </c>
      <c r="F28" s="13" t="str">
        <f>HYPERLINK(Ф_69272_20220817,"69272")</f>
        <v>69272</v>
      </c>
      <c r="G28" s="8" t="s">
        <v>6</v>
      </c>
    </row>
    <row r="29" spans="2:7" hidden="1" x14ac:dyDescent="0.2"/>
    <row r="30" spans="2:7" s="5" customFormat="1" hidden="1" x14ac:dyDescent="0.2">
      <c r="B30" s="1" t="s">
        <v>22</v>
      </c>
      <c r="C30" s="2"/>
      <c r="D30" s="16"/>
      <c r="E30" s="3"/>
      <c r="F30" s="4"/>
      <c r="G30" s="4"/>
    </row>
    <row r="31" spans="2:7" s="5" customFormat="1" hidden="1" x14ac:dyDescent="0.2">
      <c r="B31"/>
      <c r="C31" s="14" t="s">
        <v>11</v>
      </c>
      <c r="D31" s="23"/>
      <c r="E31" t="s">
        <v>20</v>
      </c>
      <c r="F31" s="13" t="str">
        <f>HYPERLINK(Ф_4643_20220907,"4643")</f>
        <v>4643</v>
      </c>
      <c r="G31" s="8" t="s">
        <v>2</v>
      </c>
    </row>
    <row r="32" spans="2:7" s="5" customFormat="1" hidden="1" x14ac:dyDescent="0.2">
      <c r="B32"/>
      <c r="C32" s="6"/>
      <c r="D32" s="22"/>
      <c r="E32" t="s">
        <v>23</v>
      </c>
      <c r="F32" s="13" t="str">
        <f>HYPERLINK(Ф_2236_20220915,"2236")</f>
        <v>2236</v>
      </c>
      <c r="G32" s="8" t="s">
        <v>6</v>
      </c>
    </row>
    <row r="33" spans="2:7" s="5" customFormat="1" hidden="1" x14ac:dyDescent="0.2">
      <c r="B33"/>
      <c r="C33" s="6"/>
      <c r="D33" s="22"/>
      <c r="E33" t="s">
        <v>24</v>
      </c>
      <c r="F33" s="13" t="str">
        <f>HYPERLINK(Ф_УТ_4397_20220915,"УТ-4397")</f>
        <v>УТ-4397</v>
      </c>
      <c r="G33" s="8" t="s">
        <v>6</v>
      </c>
    </row>
    <row r="34" spans="2:7" s="5" customFormat="1" hidden="1" x14ac:dyDescent="0.2">
      <c r="B34"/>
      <c r="C34" s="6"/>
      <c r="D34" s="22"/>
      <c r="E34" t="s">
        <v>25</v>
      </c>
      <c r="F34" s="13" t="str">
        <f>HYPERLINK(Ф_46073_20220916,"46073")</f>
        <v>46073</v>
      </c>
      <c r="G34" s="8" t="s">
        <v>6</v>
      </c>
    </row>
    <row r="35" spans="2:7" s="5" customFormat="1" hidden="1" x14ac:dyDescent="0.2">
      <c r="B35"/>
      <c r="C35" s="6"/>
      <c r="D35" s="22"/>
      <c r="E35" t="s">
        <v>25</v>
      </c>
      <c r="F35" s="13" t="str">
        <f>HYPERLINK(Ф_46332А_20220920,"46332А")</f>
        <v>46332А</v>
      </c>
      <c r="G35" s="8" t="s">
        <v>26</v>
      </c>
    </row>
    <row r="36" spans="2:7" s="5" customFormat="1" hidden="1" x14ac:dyDescent="0.2">
      <c r="B36"/>
      <c r="C36" s="6"/>
      <c r="D36" s="22"/>
      <c r="E36" t="s">
        <v>20</v>
      </c>
      <c r="F36" s="13" t="str">
        <f>HYPERLINK(Ф_4679_20220920,"4679")</f>
        <v>4679</v>
      </c>
      <c r="G36" s="8" t="s">
        <v>2</v>
      </c>
    </row>
    <row r="37" spans="2:7" s="5" customFormat="1" hidden="1" x14ac:dyDescent="0.2">
      <c r="B37"/>
      <c r="C37" s="6"/>
      <c r="D37" s="22"/>
      <c r="E37" t="s">
        <v>27</v>
      </c>
      <c r="F37" s="13" t="str">
        <f>HYPERLINK(Ф_2209_260710_04762_20220928,"2209-260710-04762")</f>
        <v>2209-260710-04762</v>
      </c>
      <c r="G37" s="8" t="s">
        <v>13</v>
      </c>
    </row>
    <row r="38" spans="2:7" s="5" customFormat="1" hidden="1" x14ac:dyDescent="0.2">
      <c r="B38"/>
      <c r="C38" s="6"/>
      <c r="D38" s="22"/>
      <c r="E38"/>
      <c r="F38" s="13"/>
      <c r="G38" s="8"/>
    </row>
    <row r="39" spans="2:7" s="5" customFormat="1" hidden="1" x14ac:dyDescent="0.2">
      <c r="B39"/>
      <c r="C39" s="11" t="s">
        <v>4</v>
      </c>
      <c r="D39" s="24"/>
      <c r="E39" t="s">
        <v>18</v>
      </c>
      <c r="F39" s="13" t="str">
        <f>HYPERLINK(Ф_78538_20220915,"78538")</f>
        <v>78538</v>
      </c>
      <c r="G39" s="8" t="s">
        <v>2</v>
      </c>
    </row>
    <row r="40" spans="2:7" s="5" customFormat="1" hidden="1" x14ac:dyDescent="0.2">
      <c r="B40"/>
      <c r="C40" s="6"/>
      <c r="D40" s="22"/>
      <c r="E40" t="s">
        <v>5</v>
      </c>
      <c r="F40" s="13" t="str">
        <f>HYPERLINK(Ф_158_20220922,"158")</f>
        <v>158</v>
      </c>
      <c r="G40" s="8" t="s">
        <v>6</v>
      </c>
    </row>
    <row r="41" spans="2:7" s="5" customFormat="1" hidden="1" x14ac:dyDescent="0.2">
      <c r="B41"/>
      <c r="C41" s="6"/>
      <c r="D41" s="22"/>
      <c r="E41" t="s">
        <v>5</v>
      </c>
      <c r="F41" s="15" t="str">
        <f>HYPERLINK(Ф_159_20220926,"159")</f>
        <v>159</v>
      </c>
      <c r="G41" s="8" t="s">
        <v>6</v>
      </c>
    </row>
    <row r="42" spans="2:7" s="5" customFormat="1" hidden="1" x14ac:dyDescent="0.2">
      <c r="B42"/>
      <c r="C42" s="6"/>
      <c r="D42" s="22"/>
      <c r="E42" t="s">
        <v>5</v>
      </c>
      <c r="F42" s="15" t="str">
        <f>HYPERLINK(Ф_160_20220928,"160")</f>
        <v>160</v>
      </c>
      <c r="G42" s="8" t="s">
        <v>13</v>
      </c>
    </row>
    <row r="43" spans="2:7" hidden="1" x14ac:dyDescent="0.2"/>
    <row r="44" spans="2:7" hidden="1" x14ac:dyDescent="0.2"/>
    <row r="47" spans="2:7" x14ac:dyDescent="0.2">
      <c r="F47" s="30"/>
      <c r="G47" s="31" t="s">
        <v>38</v>
      </c>
    </row>
    <row r="48" spans="2:7" x14ac:dyDescent="0.2">
      <c r="F48" s="32"/>
      <c r="G48" s="31" t="s">
        <v>39</v>
      </c>
    </row>
  </sheetData>
  <pageMargins left="0.25" right="0.25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материалы не получены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Perez</dc:creator>
  <cp:lastModifiedBy>Cesar Ceballos Sanchez</cp:lastModifiedBy>
  <dcterms:created xsi:type="dcterms:W3CDTF">2015-06-05T18:17:20Z</dcterms:created>
  <dcterms:modified xsi:type="dcterms:W3CDTF">2022-10-02T19:15:02Z</dcterms:modified>
</cp:coreProperties>
</file>